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O\VT\078\1 výzva\"/>
    </mc:Choice>
  </mc:AlternateContent>
  <xr:revisionPtr revIDLastSave="0" documentId="13_ncr:1_{C489FAF6-8836-41E9-A72B-7C1082A0C68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technika'!$B$1:$U$12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O7" i="1" l="1"/>
  <c r="P11" i="1" s="1"/>
  <c r="S7" i="1" l="1"/>
  <c r="R7" i="1" l="1"/>
  <c r="Q11" i="1" s="1"/>
</calcChain>
</file>

<file path=xl/sharedStrings.xml><?xml version="1.0" encoding="utf-8"?>
<sst xmlns="http://schemas.openxmlformats.org/spreadsheetml/2006/main" count="43" uniqueCount="38">
  <si>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</si>
  <si>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</si>
  <si>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</si>
  <si>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</si>
  <si>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</si>
  <si>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</si>
  <si>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</si>
  <si>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</si>
  <si>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</si>
  <si>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</si>
  <si>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</si>
  <si>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</si>
  <si>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</si>
  <si>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</si>
  <si>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</si>
  <si>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</si>
  <si>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</si>
  <si>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</si>
  <si>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</si>
  <si>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</si>
  <si>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</si>
  <si>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</si>
  <si>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</si>
  <si>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</si>
  <si>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</si>
  <si>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</si>
  <si>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</si>
  <si>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</si>
  <si>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</si>
  <si>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</si>
  <si>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078 - 2022 </t>
  </si>
  <si>
    <t>Náhradní baterie do nepřerušitelných zdrojů napájení (UPS)</t>
  </si>
  <si>
    <t>Samostatná faktura</t>
  </si>
  <si>
    <t>Ing. Libor Šmíd, 
Tel.: 37763 2849,
602 427 658</t>
  </si>
  <si>
    <t>Pokud financováno z projektových prostředků, pak ŘEŠITEL uvede: NÁZEV A ČÍSLO DOTAČNÍHO PROJEKTU</t>
  </si>
  <si>
    <t>Univerzitní 20,
301 00 Plzeň,
Centrum informatizace a výpočetní techniky - Oddělení Telekomunikační a prezentační služby,
místnost UI 418</t>
  </si>
  <si>
    <t>Bezúdržbový, plynotěsný, olověný akumulátor s životností min. 6 let.
Rozměry včetně vývodů: 151 x 65 x 100 mm s tolerancí +/- 1 mm.
Napětí: 12V.
Kapacita: min. 7,2Ah.
Konektory: Faston 250 (6,3 mm).</t>
  </si>
  <si>
    <t>Bezúdržbový, plynotěsný, olověný akumulátor s životností min. 6 let.
Rozměry včetně vývodů: 151 x 98 x 100 mm s tolerancí +/- 1 mm.
Napětí: 12V.
Kapacita: min. 12Ah.
Konektory: Faston 250 (6,3 mm).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</si>
</sst>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0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topLeftCell="F1" zoomScale="82" zoomScaleNormal="82" workbookViewId="0">
      <selection activeCell="P8" sqref="P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71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6.7109375" style="5" hidden="1" customWidth="1"/>
    <col min="12" max="12" width="22.28515625" style="5" customWidth="1"/>
    <col min="13" max="13" width="37.7109375" style="4" customWidth="1"/>
    <col min="14" max="14" width="27.42578125" style="4" customWidth="1"/>
    <col min="15" max="15" width="17.71093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5703125" style="5" hidden="1" customWidth="1"/>
    <col min="21" max="21" width="36" style="6" customWidth="1"/>
    <col min="22" max="16384" width="9.140625" style="5"/>
  </cols>
  <sheetData>
    <row r="1" spans="1:21" ht="40.9" customHeight="1" x14ac:dyDescent="0.25">
      <c r="B1" s="72" t="s">
        <v>30</v>
      </c>
      <c r="C1" s="73"/>
      <c r="D1" s="73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71"/>
      <c r="E3" s="71"/>
      <c r="F3" s="71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71"/>
      <c r="E4" s="71"/>
      <c r="F4" s="71"/>
      <c r="G4" s="71"/>
      <c r="H4" s="7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74" t="s">
        <v>2</v>
      </c>
      <c r="H5" s="75"/>
      <c r="I5" s="1"/>
      <c r="J5" s="5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24</v>
      </c>
      <c r="I6" s="40" t="s">
        <v>15</v>
      </c>
      <c r="J6" s="39" t="s">
        <v>16</v>
      </c>
      <c r="K6" s="39" t="s">
        <v>34</v>
      </c>
      <c r="L6" s="42" t="s">
        <v>17</v>
      </c>
      <c r="M6" s="41" t="s">
        <v>18</v>
      </c>
      <c r="N6" s="39" t="s">
        <v>28</v>
      </c>
      <c r="O6" s="41" t="s">
        <v>19</v>
      </c>
      <c r="P6" s="39" t="s">
        <v>5</v>
      </c>
      <c r="Q6" s="43" t="s">
        <v>6</v>
      </c>
      <c r="R6" s="70" t="s">
        <v>7</v>
      </c>
      <c r="S6" s="70" t="s">
        <v>8</v>
      </c>
      <c r="T6" s="41" t="s">
        <v>20</v>
      </c>
      <c r="U6" s="41" t="s">
        <v>21</v>
      </c>
    </row>
    <row r="7" spans="1:21" ht="114.75" customHeight="1" thickTop="1" x14ac:dyDescent="0.25">
      <c r="A7" s="20"/>
      <c r="B7" s="49">
        <v>1</v>
      </c>
      <c r="C7" s="50" t="s">
        <v>31</v>
      </c>
      <c r="D7" s="51">
        <v>20</v>
      </c>
      <c r="E7" s="69" t="s">
        <v>23</v>
      </c>
      <c r="F7" s="67" t="s">
        <v>36</v>
      </c>
      <c r="G7" s="100"/>
      <c r="H7" s="52" t="s">
        <v>29</v>
      </c>
      <c r="I7" s="85" t="s">
        <v>32</v>
      </c>
      <c r="J7" s="87" t="s">
        <v>29</v>
      </c>
      <c r="K7" s="89"/>
      <c r="L7" s="95" t="s">
        <v>33</v>
      </c>
      <c r="M7" s="95" t="s">
        <v>35</v>
      </c>
      <c r="N7" s="91">
        <v>21</v>
      </c>
      <c r="O7" s="53">
        <f>D7*P7</f>
        <v>16000</v>
      </c>
      <c r="P7" s="54">
        <v>800</v>
      </c>
      <c r="Q7" s="98"/>
      <c r="R7" s="55">
        <f>D7*Q7</f>
        <v>0</v>
      </c>
      <c r="S7" s="56" t="str">
        <f t="shared" ref="S7" si="0">IF(ISNUMBER(Q7), IF(Q7&gt;P7,"NEVYHOVUJE","VYHOVUJE")," ")</f>
        <v xml:space="preserve"> </v>
      </c>
      <c r="T7" s="48"/>
      <c r="U7" s="93" t="s">
        <v>11</v>
      </c>
    </row>
    <row r="8" spans="1:21" ht="114.75" customHeight="1" thickBot="1" x14ac:dyDescent="0.3">
      <c r="A8" s="20"/>
      <c r="B8" s="57">
        <v>2</v>
      </c>
      <c r="C8" s="58" t="s">
        <v>31</v>
      </c>
      <c r="D8" s="59">
        <v>4</v>
      </c>
      <c r="E8" s="60" t="s">
        <v>23</v>
      </c>
      <c r="F8" s="68" t="s">
        <v>37</v>
      </c>
      <c r="G8" s="101"/>
      <c r="H8" s="61" t="s">
        <v>29</v>
      </c>
      <c r="I8" s="86"/>
      <c r="J8" s="88"/>
      <c r="K8" s="90"/>
      <c r="L8" s="96"/>
      <c r="M8" s="97"/>
      <c r="N8" s="92"/>
      <c r="O8" s="62">
        <f>D8*P8</f>
        <v>5600</v>
      </c>
      <c r="P8" s="63">
        <v>1400</v>
      </c>
      <c r="Q8" s="99"/>
      <c r="R8" s="64">
        <f>D8*Q8</f>
        <v>0</v>
      </c>
      <c r="S8" s="65" t="str">
        <f t="shared" ref="S8" si="1">IF(ISNUMBER(Q8), IF(Q8&gt;P8,"NEVYHOVUJE","VYHOVUJE")," ")</f>
        <v xml:space="preserve"> </v>
      </c>
      <c r="T8" s="66"/>
      <c r="U8" s="94"/>
    </row>
    <row r="9" spans="1:21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M9" s="5"/>
      <c r="N9" s="5"/>
      <c r="O9" s="5"/>
    </row>
    <row r="10" spans="1:21" ht="51.75" customHeight="1" thickTop="1" thickBot="1" x14ac:dyDescent="0.3">
      <c r="B10" s="83" t="s">
        <v>27</v>
      </c>
      <c r="C10" s="83"/>
      <c r="D10" s="83"/>
      <c r="E10" s="83"/>
      <c r="F10" s="83"/>
      <c r="G10" s="83"/>
      <c r="H10" s="47"/>
      <c r="I10" s="47"/>
      <c r="J10" s="21"/>
      <c r="K10" s="21"/>
      <c r="L10" s="7"/>
      <c r="M10" s="7"/>
      <c r="N10" s="22"/>
      <c r="O10" s="22"/>
      <c r="P10" s="23" t="s">
        <v>9</v>
      </c>
      <c r="Q10" s="80" t="s">
        <v>10</v>
      </c>
      <c r="R10" s="81"/>
      <c r="S10" s="82"/>
      <c r="T10" s="24"/>
      <c r="U10" s="25"/>
    </row>
    <row r="11" spans="1:21" ht="50.45" customHeight="1" thickTop="1" thickBot="1" x14ac:dyDescent="0.3">
      <c r="B11" s="84" t="s">
        <v>25</v>
      </c>
      <c r="C11" s="84"/>
      <c r="D11" s="84"/>
      <c r="E11" s="84"/>
      <c r="F11" s="84"/>
      <c r="G11" s="84"/>
      <c r="H11" s="84"/>
      <c r="I11" s="26"/>
      <c r="L11" s="9"/>
      <c r="M11" s="9"/>
      <c r="N11" s="27"/>
      <c r="O11" s="27"/>
      <c r="P11" s="28">
        <f>SUM(O7:O8)</f>
        <v>21600</v>
      </c>
      <c r="Q11" s="77">
        <f>SUM(R7:R8)</f>
        <v>0</v>
      </c>
      <c r="R11" s="78"/>
      <c r="S11" s="79"/>
    </row>
    <row r="12" spans="1:21" ht="15.75" thickTop="1" x14ac:dyDescent="0.25">
      <c r="B12" s="76" t="s">
        <v>26</v>
      </c>
      <c r="C12" s="76"/>
      <c r="D12" s="76"/>
      <c r="E12" s="76"/>
      <c r="F12" s="76"/>
      <c r="G12" s="76"/>
      <c r="H12" s="71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6"/>
      <c r="C13" s="46"/>
      <c r="D13" s="46"/>
      <c r="E13" s="46"/>
      <c r="F13" s="46"/>
      <c r="G13" s="71"/>
      <c r="H13" s="71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71"/>
      <c r="H14" s="71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6"/>
      <c r="C15" s="46"/>
      <c r="D15" s="46"/>
      <c r="E15" s="46"/>
      <c r="F15" s="46"/>
      <c r="G15" s="71"/>
      <c r="H15" s="7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C16" s="21"/>
      <c r="D16" s="29"/>
      <c r="E16" s="21"/>
      <c r="F16" s="21"/>
      <c r="G16" s="71"/>
      <c r="H16" s="71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H17" s="36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71"/>
      <c r="H18" s="7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71"/>
      <c r="H19" s="7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71"/>
      <c r="H20" s="7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71"/>
      <c r="H21" s="7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71"/>
      <c r="H22" s="7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71"/>
      <c r="H23" s="7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71"/>
      <c r="H24" s="7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71"/>
      <c r="H25" s="7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71"/>
      <c r="H26" s="7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71"/>
      <c r="H27" s="7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71"/>
      <c r="H28" s="7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71"/>
      <c r="H29" s="7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71"/>
      <c r="H30" s="7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71"/>
      <c r="H31" s="7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71"/>
      <c r="H32" s="7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71"/>
      <c r="H33" s="7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71"/>
      <c r="H34" s="7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71"/>
      <c r="H35" s="7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71"/>
      <c r="H36" s="7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71"/>
      <c r="H37" s="7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71"/>
      <c r="H38" s="7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71"/>
      <c r="H39" s="7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71"/>
      <c r="H40" s="7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71"/>
      <c r="H41" s="7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71"/>
      <c r="H42" s="7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71"/>
      <c r="H43" s="7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71"/>
      <c r="H44" s="7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71"/>
      <c r="H45" s="7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71"/>
      <c r="H46" s="7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71"/>
      <c r="H47" s="7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71"/>
      <c r="H48" s="7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71"/>
      <c r="H49" s="7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71"/>
      <c r="H50" s="7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71"/>
      <c r="H51" s="7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71"/>
      <c r="H52" s="7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71"/>
      <c r="H53" s="7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71"/>
      <c r="H54" s="7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71"/>
      <c r="H55" s="7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71"/>
      <c r="H56" s="7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71"/>
      <c r="H57" s="7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71"/>
      <c r="H58" s="7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71"/>
      <c r="H59" s="7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71"/>
      <c r="H60" s="7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71"/>
      <c r="H61" s="7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71"/>
      <c r="H62" s="7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71"/>
      <c r="H63" s="7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71"/>
      <c r="H64" s="7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71"/>
      <c r="H65" s="7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71"/>
      <c r="H66" s="7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71"/>
      <c r="H67" s="7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71"/>
      <c r="H68" s="7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71"/>
      <c r="H69" s="7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71"/>
      <c r="H70" s="7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71"/>
      <c r="H71" s="7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71"/>
      <c r="H72" s="7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71"/>
      <c r="H73" s="7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71"/>
      <c r="H74" s="7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71"/>
      <c r="H75" s="7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71"/>
      <c r="H76" s="7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71"/>
      <c r="H77" s="7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71"/>
      <c r="H78" s="7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71"/>
      <c r="H79" s="7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71"/>
      <c r="H80" s="7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71"/>
      <c r="H81" s="7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71"/>
      <c r="H82" s="7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71"/>
      <c r="H83" s="7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71"/>
      <c r="H84" s="7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71"/>
      <c r="H85" s="7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71"/>
      <c r="H86" s="7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71"/>
      <c r="H87" s="7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71"/>
      <c r="H88" s="7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71"/>
      <c r="H89" s="7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71"/>
      <c r="H90" s="7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71"/>
      <c r="H91" s="7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71"/>
      <c r="H92" s="7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71"/>
      <c r="H93" s="7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71"/>
      <c r="H94" s="7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71"/>
      <c r="H95" s="7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71"/>
      <c r="H96" s="71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5" ht="19.899999999999999" customHeight="1" x14ac:dyDescent="0.25">
      <c r="C97" s="21"/>
      <c r="D97" s="29"/>
      <c r="E97" s="21"/>
      <c r="F97" s="21"/>
      <c r="G97" s="71"/>
      <c r="H97" s="71"/>
      <c r="I97" s="11"/>
      <c r="J97" s="11"/>
      <c r="K97" s="11"/>
      <c r="L97" s="11"/>
      <c r="M97" s="6"/>
      <c r="N97" s="6"/>
      <c r="O97" s="6"/>
    </row>
    <row r="98" spans="3:15" ht="19.899999999999999" customHeight="1" x14ac:dyDescent="0.25">
      <c r="C98" s="5"/>
      <c r="E98" s="5"/>
      <c r="F98" s="5"/>
      <c r="J98" s="5"/>
    </row>
    <row r="99" spans="3:15" ht="19.899999999999999" customHeight="1" x14ac:dyDescent="0.25">
      <c r="C99" s="5"/>
      <c r="E99" s="5"/>
      <c r="F99" s="5"/>
      <c r="J99" s="5"/>
    </row>
    <row r="100" spans="3:15" ht="19.899999999999999" customHeight="1" x14ac:dyDescent="0.25">
      <c r="C100" s="5"/>
      <c r="E100" s="5"/>
      <c r="F100" s="5"/>
      <c r="J100" s="5"/>
    </row>
    <row r="101" spans="3:15" ht="19.899999999999999" customHeight="1" x14ac:dyDescent="0.25">
      <c r="C101" s="5"/>
      <c r="E101" s="5"/>
      <c r="F101" s="5"/>
      <c r="J101" s="5"/>
    </row>
    <row r="102" spans="3:15" ht="19.899999999999999" customHeight="1" x14ac:dyDescent="0.25">
      <c r="C102" s="5"/>
      <c r="E102" s="5"/>
      <c r="F102" s="5"/>
      <c r="J102" s="5"/>
    </row>
    <row r="103" spans="3:15" ht="19.899999999999999" customHeight="1" x14ac:dyDescent="0.25">
      <c r="C103" s="5"/>
      <c r="E103" s="5"/>
      <c r="F103" s="5"/>
      <c r="J103" s="5"/>
    </row>
    <row r="104" spans="3:15" ht="19.899999999999999" customHeight="1" x14ac:dyDescent="0.25">
      <c r="C104" s="5"/>
      <c r="E104" s="5"/>
      <c r="F104" s="5"/>
      <c r="J104" s="5"/>
    </row>
    <row r="105" spans="3:15" ht="19.899999999999999" customHeight="1" x14ac:dyDescent="0.25">
      <c r="C105" s="5"/>
      <c r="E105" s="5"/>
      <c r="F105" s="5"/>
      <c r="J105" s="5"/>
    </row>
    <row r="106" spans="3:15" x14ac:dyDescent="0.25">
      <c r="C106" s="5"/>
      <c r="E106" s="5"/>
      <c r="F106" s="5"/>
      <c r="J106" s="5"/>
    </row>
    <row r="107" spans="3:15" x14ac:dyDescent="0.25">
      <c r="C107" s="5"/>
      <c r="E107" s="5"/>
      <c r="F107" s="5"/>
      <c r="J107" s="5"/>
    </row>
    <row r="108" spans="3:15" x14ac:dyDescent="0.25">
      <c r="C108" s="5"/>
      <c r="E108" s="5"/>
      <c r="F108" s="5"/>
      <c r="J108" s="5"/>
    </row>
    <row r="109" spans="3:15" x14ac:dyDescent="0.25">
      <c r="C109" s="5"/>
      <c r="E109" s="5"/>
      <c r="F109" s="5"/>
      <c r="J109" s="5"/>
    </row>
    <row r="110" spans="3:15" x14ac:dyDescent="0.25">
      <c r="C110" s="5"/>
      <c r="E110" s="5"/>
      <c r="F110" s="5"/>
      <c r="J110" s="5"/>
    </row>
    <row r="111" spans="3:15" x14ac:dyDescent="0.25">
      <c r="C111" s="5"/>
      <c r="E111" s="5"/>
      <c r="F111" s="5"/>
      <c r="J111" s="5"/>
    </row>
    <row r="112" spans="3:15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u0c3fsXM+4TVO6SRQS52w+5qZmr14u+DayRF4fnaoWK3W4VHODSKApVk9nZ2ZE+OQOCGvXUP9hU12Jn/4n5MuA==" saltValue="8M0W68Gr2hyEPMvSlFpbgA==" spinCount="100000" sheet="1" objects="1" scenarios="1"/>
  <mergeCells count="14">
    <mergeCell ref="U7:U8"/>
    <mergeCell ref="L7:L8"/>
    <mergeCell ref="M7:M8"/>
    <mergeCell ref="B1:D1"/>
    <mergeCell ref="G5:H5"/>
    <mergeCell ref="B12:G12"/>
    <mergeCell ref="Q11:S11"/>
    <mergeCell ref="Q10:S10"/>
    <mergeCell ref="B10:G10"/>
    <mergeCell ref="B11:H11"/>
    <mergeCell ref="I7:I8"/>
    <mergeCell ref="J7:J8"/>
    <mergeCell ref="K7:K8"/>
    <mergeCell ref="N7:N8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S7:S8">
    <cfRule type="cellIs" dxfId="5" priority="60" operator="equal">
      <formula>"VYHOVUJE"</formula>
    </cfRule>
  </conditionalFormatting>
  <conditionalFormatting sqref="S7:S8">
    <cfRule type="cellIs" dxfId="4" priority="59" operator="equal">
      <formula>"NEVYHOVUJE"</formula>
    </cfRule>
  </conditionalFormatting>
  <conditionalFormatting sqref="G7:H8 Q7:Q8">
    <cfRule type="containsBlanks" dxfId="3" priority="53">
      <formula>LEN(TRIM(G7))=0</formula>
    </cfRule>
  </conditionalFormatting>
  <conditionalFormatting sqref="G7:H8 Q7:Q8">
    <cfRule type="notContainsBlanks" dxfId="2" priority="51">
      <formula>LEN(TRIM(G7))&gt;0</formula>
    </cfRule>
  </conditionalFormatting>
  <conditionalFormatting sqref="G7:H8 Q7:Q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2022-05-27T04:59:57Z</cp:lastPrinted>
  <dcterms:created xsi:type="dcterms:W3CDTF">2014-03-05T12:43:32Z</dcterms:created>
  <dcterms:modified xsi:type="dcterms:W3CDTF">2022-07-27T09:43:02Z</dcterms:modified>
</cp:coreProperties>
</file>